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4310" activeTab="0"/>
  </bookViews>
  <sheets>
    <sheet name="工事費内訳書" sheetId="1" r:id="rId1"/>
  </sheets>
  <definedNames>
    <definedName name="_xlnm.Print_Area" localSheetId="0">'工事費内訳書'!$A$1:$G$131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'工事費内訳書'!$G$131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'工事費内訳書'!$I$131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<sst xmlns="http://schemas.openxmlformats.org/spreadsheetml/2006/main" count="257" uniqueCount="113">
  <si>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</si>
  <si>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</si>
  <si>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</si>
  <si>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</si>
  <si>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</si>
  <si>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</si>
  <si>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</si>
  <si>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</si>
  <si>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</si>
  <si>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</si>
  <si>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</si>
  <si>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</si>
  <si>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</si>
  <si>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復旧治山　三好市樫尾　渓間工事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</si>
  <si>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</si>
  <si>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</si>
  <si>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</si>
  <si>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</si>
  <si>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谷止工
</t>
  </si>
  <si>
    <t>m3</t>
  </si>
  <si>
    <t>打継面清掃
打継面清掃</t>
  </si>
  <si>
    <t>㎡</t>
  </si>
  <si>
    <t>水平打継目鉄筋
SD345　D22</t>
  </si>
  <si>
    <t>本</t>
  </si>
  <si>
    <t xml:space="preserve">キャットウォーク
</t>
  </si>
  <si>
    <t>ｍ</t>
  </si>
  <si>
    <t>円形型枠（紙製）
内径500mm 厚7.1mm 長4000mm</t>
  </si>
  <si>
    <t>ネームプレート（ｱﾙﾐﾆｳﾑ軽合金鋳造製）
A型(横40cm×縦30cm×1cm)　堤名板用</t>
  </si>
  <si>
    <t>枚</t>
  </si>
  <si>
    <t xml:space="preserve">間詰工
</t>
  </si>
  <si>
    <t>拾石積工（裏石積工）
t=15cm,割栗  5～15cm,生ｺﾝ 18-8-25</t>
  </si>
  <si>
    <t>昇降ステップ
ﾜｲﾄﾞｽﾃｯﾌﾟ300×19</t>
  </si>
  <si>
    <t xml:space="preserve">土工
</t>
  </si>
  <si>
    <t>岩盤掘削面整形・岩盤清掃
岩盤掘削面整形</t>
  </si>
  <si>
    <t xml:space="preserve">根固工
</t>
  </si>
  <si>
    <t xml:space="preserve">根固工（谷止工）
</t>
  </si>
  <si>
    <t>ｺﾝｸﾘｰﾄ工
BB18-8-40　W/C≦60%　索道運搬</t>
  </si>
  <si>
    <t>建設廃材
コンクリート塊</t>
  </si>
  <si>
    <t>ton</t>
  </si>
  <si>
    <t>ショーボンド
♯202</t>
  </si>
  <si>
    <t>kg</t>
  </si>
  <si>
    <t>ｺﾝｸﾘｰﾄ工　小型構造物
BB18-8-40　W/C≦60%　索道運搬</t>
  </si>
  <si>
    <t>土砂掘削面整形
粘性土・礫質土</t>
  </si>
  <si>
    <t xml:space="preserve">巨石採取工
</t>
  </si>
  <si>
    <t>個</t>
  </si>
  <si>
    <t xml:space="preserve">根固工（護岸工）
</t>
  </si>
  <si>
    <t>コンクリート工
BB18-8-40　W/C≦60%　索道運搬</t>
  </si>
  <si>
    <t xml:space="preserve">仮設工
</t>
  </si>
  <si>
    <t>基</t>
  </si>
  <si>
    <t>ウインチベース架設・撤去
架設・撤去,３ヵ月～６ヵ月</t>
  </si>
  <si>
    <t xml:space="preserve">元支柱施設賃料
</t>
  </si>
  <si>
    <t>箇所</t>
  </si>
  <si>
    <t>袋</t>
  </si>
  <si>
    <t>水替工（小口径）（ポンプの据付・撤去）
ポンプ口径100mm</t>
  </si>
  <si>
    <t>日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</si>
  <si>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</si>
  <si>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</si>
  <si>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</si>
  <si>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</si>
  <si>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>台</t>
  </si>
  <si>
    <t xml:space="preserve">準備費
</t>
  </si>
  <si>
    <t xml:space="preserve">支障木伐採費
</t>
  </si>
  <si>
    <t>スギ　伐採費
胸高直径　12cm</t>
  </si>
  <si>
    <t>スギ　伐採費
胸高直径　14cm</t>
  </si>
  <si>
    <t>スギ　伐採費
胸高直径　18cm</t>
  </si>
  <si>
    <t>スギ　伐採費
胸高直径　24cm</t>
  </si>
  <si>
    <t>スギ　伐採費
胸高直径　25cm</t>
  </si>
  <si>
    <t>スギ　伐採費
胸高直径　26cm</t>
  </si>
  <si>
    <t>スギ　伐採費
胸高直径　30cm</t>
  </si>
  <si>
    <t>スギ　伐採費
胸高直径　34cm</t>
  </si>
  <si>
    <t>スギ　伐採費
胸高直径　38cm</t>
  </si>
  <si>
    <t>スギ　伐採費
胸高直径　42cm</t>
  </si>
  <si>
    <t>スギ　伐採費
胸高直径　44cm</t>
  </si>
  <si>
    <t>スギ　伐採費
胸高直径　48cm</t>
  </si>
  <si>
    <t>スギ　伐採費
胸高直径　50cm</t>
  </si>
  <si>
    <t>スギ　伐採費
胸高直径　54cm</t>
  </si>
  <si>
    <t>スギ　伐採費
胸高直径　58cm</t>
  </si>
  <si>
    <t>スギ　伐採費
胸高直径　62cm</t>
  </si>
  <si>
    <t xml:space="preserve">営繕費
</t>
  </si>
  <si>
    <t xml:space="preserve">洋式トイレ設置費
</t>
  </si>
  <si>
    <t>月</t>
  </si>
  <si>
    <t xml:space="preserve">安全費
</t>
  </si>
  <si>
    <t xml:space="preserve">雨量計設置
</t>
  </si>
  <si>
    <t xml:space="preserve">雨量計観測
</t>
  </si>
  <si>
    <t xml:space="preserve">現場管理費
</t>
  </si>
  <si>
    <t xml:space="preserve">一般管理費等
</t>
  </si>
  <si>
    <t xml:space="preserve">工事価格
</t>
  </si>
  <si>
    <t>型枠工（治山ダム工）
設置・撤去,ケーブルクレーン以外</t>
  </si>
  <si>
    <t>型枠工
一般型枠,鉄筋･無筋構造物</t>
  </si>
  <si>
    <t>目地板設置
瀝青質目地板 t=10mm</t>
  </si>
  <si>
    <t xml:space="preserve">治山ダム型枠
</t>
  </si>
  <si>
    <t>水平打継目鉄筋
SD345　D22</t>
  </si>
  <si>
    <t>型枠工
一般型枠,小型構造物</t>
  </si>
  <si>
    <t>掘削
土砂</t>
  </si>
  <si>
    <t>目地板設置
瀝青質目地板 t=10mm</t>
  </si>
  <si>
    <t>積込(ルーズ）
土砂</t>
  </si>
  <si>
    <t>ケーブルクレーン架設･撤去
架設・撤去,150日</t>
  </si>
  <si>
    <t>アンカー架設・撤去
機械施工</t>
  </si>
  <si>
    <t>アンカー架設・撤去
人力施工</t>
  </si>
  <si>
    <t>大型土のう工
製作・設置</t>
  </si>
  <si>
    <t>大型土のう工
撤去</t>
  </si>
  <si>
    <t>水替工(小口径)(ポンプ運転)
作業時排水</t>
  </si>
  <si>
    <t>土工機械解体・組立
分解・組立</t>
  </si>
  <si>
    <t>暗渠排水管
据付･撤去,波状管500mm</t>
  </si>
  <si>
    <t>コンクリート無筋構造物
BB18-8-40　W/C≦60%</t>
  </si>
  <si>
    <t>コンクリート
BB18-8-40　W/C≦60%</t>
  </si>
  <si>
    <t>掘削工
礫質土</t>
  </si>
  <si>
    <t>掘削工
軟岩IB</t>
  </si>
  <si>
    <t>岩石掘削(機械)(山地治山岩石工)
転石</t>
  </si>
  <si>
    <t>ダンプトラック運搬
アスファルト・コンクリート塊,47.7km</t>
  </si>
  <si>
    <t>岩石掘削(機械)(山地治山岩石工)
軟岩(Ⅰ)B</t>
  </si>
  <si>
    <t xml:space="preserve">打継面処理（チッピング）
</t>
  </si>
  <si>
    <t xml:space="preserve">打継面処理（チッピング）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</si>
</sst>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4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vertical="top"/>
    </xf>
    <xf numFmtId="49" fontId="5" fillId="0" borderId="19" xfId="64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2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/>
      <protection/>
    </xf>
    <xf numFmtId="49" fontId="5" fillId="0" borderId="24" xfId="64" applyNumberFormat="1" applyFont="1" applyBorder="1" applyAlignment="1" applyProtection="1">
      <alignment vertical="top"/>
      <protection/>
    </xf>
    <xf numFmtId="49" fontId="5" fillId="0" borderId="25" xfId="64" applyNumberFormat="1" applyFont="1" applyBorder="1" applyAlignment="1" applyProtection="1">
      <alignment horizontal="center" vertical="center"/>
      <protection/>
    </xf>
    <xf numFmtId="49" fontId="5" fillId="0" borderId="26" xfId="64" applyNumberFormat="1" applyFont="1" applyBorder="1" applyAlignment="1" applyProtection="1">
      <alignment horizontal="center" vertical="center"/>
      <protection/>
    </xf>
    <xf numFmtId="49" fontId="5" fillId="0" borderId="27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SheetLayoutView="100" zoomScalePageLayoutView="0" workbookViewId="0" topLeftCell="A40">
      <selection activeCell="D46" sqref="D46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+G11+G89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+G13+G34+G76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+G15+G24+G29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104</v>
      </c>
      <c r="E16" s="12" t="s">
        <v>19</v>
      </c>
      <c r="F16" s="13">
        <v>208.8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20</v>
      </c>
      <c r="E17" s="12" t="s">
        <v>19</v>
      </c>
      <c r="F17" s="13">
        <v>208.8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87</v>
      </c>
      <c r="E18" s="12" t="s">
        <v>21</v>
      </c>
      <c r="F18" s="13">
        <v>196.4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88</v>
      </c>
      <c r="E19" s="12" t="s">
        <v>21</v>
      </c>
      <c r="F19" s="13">
        <v>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22</v>
      </c>
      <c r="E20" s="12" t="s">
        <v>23</v>
      </c>
      <c r="F20" s="13">
        <v>178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24</v>
      </c>
      <c r="E21" s="12" t="s">
        <v>25</v>
      </c>
      <c r="F21" s="13">
        <v>107.1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26</v>
      </c>
      <c r="E22" s="12" t="s">
        <v>23</v>
      </c>
      <c r="F22" s="13">
        <v>3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27</v>
      </c>
      <c r="E23" s="12" t="s">
        <v>28</v>
      </c>
      <c r="F23" s="13">
        <v>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29</v>
      </c>
      <c r="E24" s="12" t="s">
        <v>15</v>
      </c>
      <c r="F24" s="13">
        <v>1</v>
      </c>
      <c r="G24" s="14">
        <f>+G25+G26+G27+G28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105</v>
      </c>
      <c r="E25" s="12" t="s">
        <v>19</v>
      </c>
      <c r="F25" s="13">
        <v>9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88</v>
      </c>
      <c r="E26" s="12" t="s">
        <v>21</v>
      </c>
      <c r="F26" s="13">
        <v>27.3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30</v>
      </c>
      <c r="E27" s="12" t="s">
        <v>21</v>
      </c>
      <c r="F27" s="13">
        <v>17.5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31</v>
      </c>
      <c r="E28" s="12" t="s">
        <v>23</v>
      </c>
      <c r="F28" s="13">
        <v>40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32</v>
      </c>
      <c r="E29" s="12" t="s">
        <v>15</v>
      </c>
      <c r="F29" s="13">
        <v>1</v>
      </c>
      <c r="G29" s="14">
        <f>+G30+G31+G32+G33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106</v>
      </c>
      <c r="E30" s="12" t="s">
        <v>19</v>
      </c>
      <c r="F30" s="13">
        <v>14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107</v>
      </c>
      <c r="E31" s="12" t="s">
        <v>19</v>
      </c>
      <c r="F31" s="13">
        <v>144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33</v>
      </c>
      <c r="E32" s="12" t="s">
        <v>21</v>
      </c>
      <c r="F32" s="13">
        <v>78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108</v>
      </c>
      <c r="E33" s="12" t="s">
        <v>19</v>
      </c>
      <c r="F33" s="13">
        <v>13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29" t="s">
        <v>34</v>
      </c>
      <c r="C34" s="32"/>
      <c r="D34" s="30"/>
      <c r="E34" s="12" t="s">
        <v>15</v>
      </c>
      <c r="F34" s="13">
        <v>1</v>
      </c>
      <c r="G34" s="14">
        <f>+G35+G60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29" t="s">
        <v>35</v>
      </c>
      <c r="D35" s="30"/>
      <c r="E35" s="12" t="s">
        <v>15</v>
      </c>
      <c r="F35" s="13">
        <v>1</v>
      </c>
      <c r="G35" s="14">
        <f>+G36+G50+G53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35</v>
      </c>
      <c r="E36" s="12" t="s">
        <v>15</v>
      </c>
      <c r="F36" s="13">
        <v>1</v>
      </c>
      <c r="G36" s="14">
        <f>+G37+G38+G39+G40+G41+G42+G43+G44+G45+G46+G47+G48+G49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36</v>
      </c>
      <c r="E37" s="12" t="s">
        <v>19</v>
      </c>
      <c r="F37" s="13">
        <v>140.3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90</v>
      </c>
      <c r="E38" s="12" t="s">
        <v>21</v>
      </c>
      <c r="F38" s="13">
        <v>144.1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88</v>
      </c>
      <c r="E39" s="12" t="s">
        <v>21</v>
      </c>
      <c r="F39" s="13">
        <v>23.8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91</v>
      </c>
      <c r="E40" s="12" t="s">
        <v>23</v>
      </c>
      <c r="F40" s="13">
        <v>117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89</v>
      </c>
      <c r="E41" s="12" t="s">
        <v>21</v>
      </c>
      <c r="F41" s="13">
        <v>9.3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88</v>
      </c>
      <c r="E42" s="12" t="s">
        <v>21</v>
      </c>
      <c r="F42" s="13">
        <v>9.3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24</v>
      </c>
      <c r="E43" s="12" t="s">
        <v>25</v>
      </c>
      <c r="F43" s="13">
        <v>157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27</v>
      </c>
      <c r="E44" s="12" t="s">
        <v>28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112</v>
      </c>
      <c r="E45" s="12" t="s">
        <v>21</v>
      </c>
      <c r="F45" s="13">
        <v>99.4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109</v>
      </c>
      <c r="E46" s="12" t="s">
        <v>19</v>
      </c>
      <c r="F46" s="13">
        <v>1.1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37</v>
      </c>
      <c r="E47" s="12" t="s">
        <v>38</v>
      </c>
      <c r="F47" s="13">
        <v>2.6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26</v>
      </c>
      <c r="E48" s="12" t="s">
        <v>23</v>
      </c>
      <c r="F48" s="13">
        <v>3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39</v>
      </c>
      <c r="E49" s="12" t="s">
        <v>40</v>
      </c>
      <c r="F49" s="13">
        <v>119.3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29</v>
      </c>
      <c r="E50" s="12" t="s">
        <v>15</v>
      </c>
      <c r="F50" s="13">
        <v>1</v>
      </c>
      <c r="G50" s="14">
        <f>+G51+G52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41</v>
      </c>
      <c r="E51" s="12" t="s">
        <v>19</v>
      </c>
      <c r="F51" s="13">
        <v>7.1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92</v>
      </c>
      <c r="E52" s="12" t="s">
        <v>21</v>
      </c>
      <c r="F52" s="13">
        <v>20.1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32</v>
      </c>
      <c r="E53" s="12" t="s">
        <v>15</v>
      </c>
      <c r="F53" s="13">
        <v>1</v>
      </c>
      <c r="G53" s="14">
        <f>+G54+G55+G56+G57+G58+G59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93</v>
      </c>
      <c r="E54" s="12" t="s">
        <v>19</v>
      </c>
      <c r="F54" s="13">
        <v>55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110</v>
      </c>
      <c r="E55" s="12" t="s">
        <v>19</v>
      </c>
      <c r="F55" s="13">
        <v>9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36</v>
      </c>
      <c r="E56" s="12" t="s">
        <v>19</v>
      </c>
      <c r="F56" s="13">
        <v>27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42</v>
      </c>
      <c r="E57" s="12" t="s">
        <v>21</v>
      </c>
      <c r="F57" s="13">
        <v>7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33</v>
      </c>
      <c r="E58" s="12" t="s">
        <v>21</v>
      </c>
      <c r="F58" s="13">
        <v>2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43</v>
      </c>
      <c r="E59" s="12" t="s">
        <v>44</v>
      </c>
      <c r="F59" s="13">
        <v>20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29" t="s">
        <v>45</v>
      </c>
      <c r="D60" s="30"/>
      <c r="E60" s="12" t="s">
        <v>15</v>
      </c>
      <c r="F60" s="13">
        <v>1</v>
      </c>
      <c r="G60" s="14">
        <f>+G61+G69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19" t="s">
        <v>45</v>
      </c>
      <c r="E61" s="12" t="s">
        <v>15</v>
      </c>
      <c r="F61" s="13">
        <v>1</v>
      </c>
      <c r="G61" s="14">
        <f>+G62+G63+G64+G65+G66+G67+G68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46</v>
      </c>
      <c r="E62" s="12" t="s">
        <v>19</v>
      </c>
      <c r="F62" s="13">
        <v>29.9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88</v>
      </c>
      <c r="E63" s="12" t="s">
        <v>21</v>
      </c>
      <c r="F63" s="13">
        <v>64.4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94</v>
      </c>
      <c r="E64" s="12" t="s">
        <v>21</v>
      </c>
      <c r="F64" s="13">
        <v>1.4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24</v>
      </c>
      <c r="E65" s="12" t="s">
        <v>25</v>
      </c>
      <c r="F65" s="13">
        <v>23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27</v>
      </c>
      <c r="E66" s="12" t="s">
        <v>28</v>
      </c>
      <c r="F66" s="13">
        <v>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111</v>
      </c>
      <c r="E67" s="12" t="s">
        <v>21</v>
      </c>
      <c r="F67" s="13">
        <v>12.5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39</v>
      </c>
      <c r="E68" s="12" t="s">
        <v>40</v>
      </c>
      <c r="F68" s="13">
        <v>15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32</v>
      </c>
      <c r="E69" s="12" t="s">
        <v>15</v>
      </c>
      <c r="F69" s="13">
        <v>1</v>
      </c>
      <c r="G69" s="14">
        <f>+G70+G71+G72+G73+G74+G75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93</v>
      </c>
      <c r="E70" s="12" t="s">
        <v>19</v>
      </c>
      <c r="F70" s="13">
        <v>57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110</v>
      </c>
      <c r="E71" s="12" t="s">
        <v>19</v>
      </c>
      <c r="F71" s="13">
        <v>12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95</v>
      </c>
      <c r="E72" s="12" t="s">
        <v>19</v>
      </c>
      <c r="F72" s="13">
        <v>49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36</v>
      </c>
      <c r="E73" s="12" t="s">
        <v>19</v>
      </c>
      <c r="F73" s="13">
        <v>2.4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42</v>
      </c>
      <c r="E74" s="12" t="s">
        <v>21</v>
      </c>
      <c r="F74" s="13">
        <v>8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33</v>
      </c>
      <c r="E75" s="12" t="s">
        <v>21</v>
      </c>
      <c r="F75" s="13">
        <v>4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29" t="s">
        <v>47</v>
      </c>
      <c r="C76" s="32"/>
      <c r="D76" s="30"/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>
      <c r="A77" s="10"/>
      <c r="B77" s="11"/>
      <c r="C77" s="29" t="s">
        <v>47</v>
      </c>
      <c r="D77" s="30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19" t="s">
        <v>47</v>
      </c>
      <c r="E78" s="12" t="s">
        <v>15</v>
      </c>
      <c r="F78" s="13">
        <v>1</v>
      </c>
      <c r="G78" s="14">
        <f>+G79+G80+G81+G82+G83+G84+G85+G86+G87+G88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96</v>
      </c>
      <c r="E79" s="12" t="s">
        <v>48</v>
      </c>
      <c r="F79" s="13">
        <v>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49</v>
      </c>
      <c r="E80" s="12" t="s">
        <v>48</v>
      </c>
      <c r="F80" s="13">
        <v>1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97</v>
      </c>
      <c r="E81" s="12" t="s">
        <v>48</v>
      </c>
      <c r="F81" s="13">
        <v>1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98</v>
      </c>
      <c r="E82" s="12" t="s">
        <v>48</v>
      </c>
      <c r="F82" s="13">
        <v>1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50</v>
      </c>
      <c r="E83" s="12" t="s">
        <v>51</v>
      </c>
      <c r="F83" s="13">
        <v>1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99</v>
      </c>
      <c r="E84" s="12" t="s">
        <v>52</v>
      </c>
      <c r="F84" s="13">
        <v>10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100</v>
      </c>
      <c r="E85" s="12" t="s">
        <v>52</v>
      </c>
      <c r="F85" s="13">
        <v>10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103</v>
      </c>
      <c r="E86" s="12" t="s">
        <v>25</v>
      </c>
      <c r="F86" s="13">
        <v>50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53</v>
      </c>
      <c r="E87" s="12" t="s">
        <v>51</v>
      </c>
      <c r="F87" s="13">
        <v>2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101</v>
      </c>
      <c r="E88" s="12" t="s">
        <v>54</v>
      </c>
      <c r="F88" s="13">
        <v>50</v>
      </c>
      <c r="G88" s="20"/>
      <c r="H88" s="2"/>
      <c r="I88" s="15">
        <v>79</v>
      </c>
      <c r="J88" s="15">
        <v>4</v>
      </c>
    </row>
    <row r="89" spans="1:10" ht="42" customHeight="1">
      <c r="A89" s="31" t="s">
        <v>55</v>
      </c>
      <c r="B89" s="32"/>
      <c r="C89" s="32"/>
      <c r="D89" s="30"/>
      <c r="E89" s="12" t="s">
        <v>15</v>
      </c>
      <c r="F89" s="13">
        <v>1</v>
      </c>
      <c r="G89" s="14">
        <f>+G90+G128</f>
        <v>0</v>
      </c>
      <c r="H89" s="2"/>
      <c r="I89" s="15">
        <v>80</v>
      </c>
      <c r="J89" s="15"/>
    </row>
    <row r="90" spans="1:10" ht="42" customHeight="1">
      <c r="A90" s="31" t="s">
        <v>56</v>
      </c>
      <c r="B90" s="32"/>
      <c r="C90" s="32"/>
      <c r="D90" s="30"/>
      <c r="E90" s="12" t="s">
        <v>15</v>
      </c>
      <c r="F90" s="13">
        <v>1</v>
      </c>
      <c r="G90" s="14">
        <f>+G91+G92+G97+G117+G122</f>
        <v>0</v>
      </c>
      <c r="H90" s="2"/>
      <c r="I90" s="15">
        <v>81</v>
      </c>
      <c r="J90" s="15">
        <v>200</v>
      </c>
    </row>
    <row r="91" spans="1:10" ht="42" customHeight="1">
      <c r="A91" s="31" t="s">
        <v>57</v>
      </c>
      <c r="B91" s="32"/>
      <c r="C91" s="32"/>
      <c r="D91" s="30"/>
      <c r="E91" s="12" t="s">
        <v>15</v>
      </c>
      <c r="F91" s="13">
        <v>1</v>
      </c>
      <c r="G91" s="20"/>
      <c r="H91" s="2"/>
      <c r="I91" s="15">
        <v>82</v>
      </c>
      <c r="J91" s="15"/>
    </row>
    <row r="92" spans="1:10" ht="42" customHeight="1">
      <c r="A92" s="31" t="s">
        <v>58</v>
      </c>
      <c r="B92" s="32"/>
      <c r="C92" s="32"/>
      <c r="D92" s="30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1</v>
      </c>
    </row>
    <row r="93" spans="1:10" ht="42" customHeight="1">
      <c r="A93" s="10"/>
      <c r="B93" s="29" t="s">
        <v>58</v>
      </c>
      <c r="C93" s="32"/>
      <c r="D93" s="30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2</v>
      </c>
    </row>
    <row r="94" spans="1:10" ht="42" customHeight="1">
      <c r="A94" s="10"/>
      <c r="B94" s="11"/>
      <c r="C94" s="29" t="s">
        <v>58</v>
      </c>
      <c r="D94" s="30"/>
      <c r="E94" s="12" t="s">
        <v>15</v>
      </c>
      <c r="F94" s="13">
        <v>1</v>
      </c>
      <c r="G94" s="14">
        <f>+G95</f>
        <v>0</v>
      </c>
      <c r="H94" s="2"/>
      <c r="I94" s="15">
        <v>85</v>
      </c>
      <c r="J94" s="15">
        <v>3</v>
      </c>
    </row>
    <row r="95" spans="1:10" ht="42" customHeight="1">
      <c r="A95" s="10"/>
      <c r="B95" s="11"/>
      <c r="C95" s="11"/>
      <c r="D95" s="19" t="s">
        <v>58</v>
      </c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102</v>
      </c>
      <c r="E96" s="12" t="s">
        <v>59</v>
      </c>
      <c r="F96" s="13">
        <v>2</v>
      </c>
      <c r="G96" s="20"/>
      <c r="H96" s="2"/>
      <c r="I96" s="15">
        <v>87</v>
      </c>
      <c r="J96" s="15">
        <v>4</v>
      </c>
    </row>
    <row r="97" spans="1:10" ht="42" customHeight="1">
      <c r="A97" s="31" t="s">
        <v>60</v>
      </c>
      <c r="B97" s="32"/>
      <c r="C97" s="32"/>
      <c r="D97" s="30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1</v>
      </c>
    </row>
    <row r="98" spans="1:10" ht="42" customHeight="1">
      <c r="A98" s="10"/>
      <c r="B98" s="29" t="s">
        <v>60</v>
      </c>
      <c r="C98" s="32"/>
      <c r="D98" s="30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2</v>
      </c>
    </row>
    <row r="99" spans="1:10" ht="42" customHeight="1">
      <c r="A99" s="10"/>
      <c r="B99" s="11"/>
      <c r="C99" s="29" t="s">
        <v>60</v>
      </c>
      <c r="D99" s="30"/>
      <c r="E99" s="12" t="s">
        <v>15</v>
      </c>
      <c r="F99" s="13">
        <v>1</v>
      </c>
      <c r="G99" s="14">
        <f>+G100</f>
        <v>0</v>
      </c>
      <c r="H99" s="2"/>
      <c r="I99" s="15">
        <v>90</v>
      </c>
      <c r="J99" s="15">
        <v>3</v>
      </c>
    </row>
    <row r="100" spans="1:10" ht="42" customHeight="1">
      <c r="A100" s="10"/>
      <c r="B100" s="11"/>
      <c r="C100" s="11"/>
      <c r="D100" s="19" t="s">
        <v>61</v>
      </c>
      <c r="E100" s="12" t="s">
        <v>15</v>
      </c>
      <c r="F100" s="13">
        <v>1</v>
      </c>
      <c r="G100" s="14">
        <f>+G101+G102+G103+G104+G105+G106+G107+G108+G109+G110+G111+G112+G113+G114+G115+G116</f>
        <v>0</v>
      </c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62</v>
      </c>
      <c r="E101" s="12" t="s">
        <v>23</v>
      </c>
      <c r="F101" s="13">
        <v>1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63</v>
      </c>
      <c r="E102" s="12" t="s">
        <v>23</v>
      </c>
      <c r="F102" s="13">
        <v>3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64</v>
      </c>
      <c r="E103" s="12" t="s">
        <v>23</v>
      </c>
      <c r="F103" s="13">
        <v>1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65</v>
      </c>
      <c r="E104" s="12" t="s">
        <v>23</v>
      </c>
      <c r="F104" s="13">
        <v>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66</v>
      </c>
      <c r="E105" s="12" t="s">
        <v>23</v>
      </c>
      <c r="F105" s="13">
        <v>1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67</v>
      </c>
      <c r="E106" s="12" t="s">
        <v>23</v>
      </c>
      <c r="F106" s="13">
        <v>2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68</v>
      </c>
      <c r="E107" s="12" t="s">
        <v>23</v>
      </c>
      <c r="F107" s="13">
        <v>2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69</v>
      </c>
      <c r="E108" s="12" t="s">
        <v>23</v>
      </c>
      <c r="F108" s="13">
        <v>1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70</v>
      </c>
      <c r="E109" s="12" t="s">
        <v>23</v>
      </c>
      <c r="F109" s="13">
        <v>1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71</v>
      </c>
      <c r="E110" s="12" t="s">
        <v>23</v>
      </c>
      <c r="F110" s="13">
        <v>3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72</v>
      </c>
      <c r="E111" s="12" t="s">
        <v>23</v>
      </c>
      <c r="F111" s="13">
        <v>1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73</v>
      </c>
      <c r="E112" s="12" t="s">
        <v>23</v>
      </c>
      <c r="F112" s="13">
        <v>1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74</v>
      </c>
      <c r="E113" s="12" t="s">
        <v>23</v>
      </c>
      <c r="F113" s="13">
        <v>2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75</v>
      </c>
      <c r="E114" s="12" t="s">
        <v>23</v>
      </c>
      <c r="F114" s="13">
        <v>1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76</v>
      </c>
      <c r="E115" s="12" t="s">
        <v>23</v>
      </c>
      <c r="F115" s="13">
        <v>2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77</v>
      </c>
      <c r="E116" s="12" t="s">
        <v>23</v>
      </c>
      <c r="F116" s="13">
        <v>1</v>
      </c>
      <c r="G116" s="20"/>
      <c r="H116" s="2"/>
      <c r="I116" s="15">
        <v>107</v>
      </c>
      <c r="J116" s="15">
        <v>4</v>
      </c>
    </row>
    <row r="117" spans="1:10" ht="42" customHeight="1">
      <c r="A117" s="31" t="s">
        <v>78</v>
      </c>
      <c r="B117" s="32"/>
      <c r="C117" s="32"/>
      <c r="D117" s="30"/>
      <c r="E117" s="12" t="s">
        <v>15</v>
      </c>
      <c r="F117" s="13">
        <v>1</v>
      </c>
      <c r="G117" s="14">
        <f>+G118</f>
        <v>0</v>
      </c>
      <c r="H117" s="2"/>
      <c r="I117" s="15">
        <v>108</v>
      </c>
      <c r="J117" s="15">
        <v>1</v>
      </c>
    </row>
    <row r="118" spans="1:10" ht="42" customHeight="1">
      <c r="A118" s="10"/>
      <c r="B118" s="29" t="s">
        <v>78</v>
      </c>
      <c r="C118" s="32"/>
      <c r="D118" s="30"/>
      <c r="E118" s="12" t="s">
        <v>15</v>
      </c>
      <c r="F118" s="13">
        <v>1</v>
      </c>
      <c r="G118" s="14">
        <f>+G119</f>
        <v>0</v>
      </c>
      <c r="H118" s="2"/>
      <c r="I118" s="15">
        <v>109</v>
      </c>
      <c r="J118" s="15">
        <v>2</v>
      </c>
    </row>
    <row r="119" spans="1:10" ht="42" customHeight="1">
      <c r="A119" s="10"/>
      <c r="B119" s="11"/>
      <c r="C119" s="29" t="s">
        <v>78</v>
      </c>
      <c r="D119" s="30"/>
      <c r="E119" s="12" t="s">
        <v>15</v>
      </c>
      <c r="F119" s="13">
        <v>1</v>
      </c>
      <c r="G119" s="14">
        <f>+G120</f>
        <v>0</v>
      </c>
      <c r="H119" s="2"/>
      <c r="I119" s="15">
        <v>110</v>
      </c>
      <c r="J119" s="15">
        <v>3</v>
      </c>
    </row>
    <row r="120" spans="1:10" ht="42" customHeight="1">
      <c r="A120" s="10"/>
      <c r="B120" s="11"/>
      <c r="C120" s="11"/>
      <c r="D120" s="19" t="s">
        <v>78</v>
      </c>
      <c r="E120" s="12" t="s">
        <v>15</v>
      </c>
      <c r="F120" s="13">
        <v>1</v>
      </c>
      <c r="G120" s="14">
        <f>+G121</f>
        <v>0</v>
      </c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79</v>
      </c>
      <c r="E121" s="12" t="s">
        <v>80</v>
      </c>
      <c r="F121" s="13">
        <v>7</v>
      </c>
      <c r="G121" s="20"/>
      <c r="H121" s="2"/>
      <c r="I121" s="15">
        <v>112</v>
      </c>
      <c r="J121" s="15">
        <v>4</v>
      </c>
    </row>
    <row r="122" spans="1:10" ht="42" customHeight="1">
      <c r="A122" s="31" t="s">
        <v>81</v>
      </c>
      <c r="B122" s="32"/>
      <c r="C122" s="32"/>
      <c r="D122" s="30"/>
      <c r="E122" s="12" t="s">
        <v>15</v>
      </c>
      <c r="F122" s="13">
        <v>1</v>
      </c>
      <c r="G122" s="14">
        <f>+G123</f>
        <v>0</v>
      </c>
      <c r="H122" s="2"/>
      <c r="I122" s="15">
        <v>113</v>
      </c>
      <c r="J122" s="15">
        <v>1</v>
      </c>
    </row>
    <row r="123" spans="1:10" ht="42" customHeight="1">
      <c r="A123" s="10"/>
      <c r="B123" s="29" t="s">
        <v>81</v>
      </c>
      <c r="C123" s="32"/>
      <c r="D123" s="30"/>
      <c r="E123" s="12" t="s">
        <v>15</v>
      </c>
      <c r="F123" s="13">
        <v>1</v>
      </c>
      <c r="G123" s="14">
        <f>+G124</f>
        <v>0</v>
      </c>
      <c r="H123" s="2"/>
      <c r="I123" s="15">
        <v>114</v>
      </c>
      <c r="J123" s="15">
        <v>2</v>
      </c>
    </row>
    <row r="124" spans="1:10" ht="42" customHeight="1">
      <c r="A124" s="10"/>
      <c r="B124" s="11"/>
      <c r="C124" s="29" t="s">
        <v>81</v>
      </c>
      <c r="D124" s="30"/>
      <c r="E124" s="12" t="s">
        <v>15</v>
      </c>
      <c r="F124" s="13">
        <v>1</v>
      </c>
      <c r="G124" s="14">
        <f>+G125</f>
        <v>0</v>
      </c>
      <c r="H124" s="2"/>
      <c r="I124" s="15">
        <v>115</v>
      </c>
      <c r="J124" s="15">
        <v>3</v>
      </c>
    </row>
    <row r="125" spans="1:10" ht="42" customHeight="1">
      <c r="A125" s="10"/>
      <c r="B125" s="11"/>
      <c r="C125" s="11"/>
      <c r="D125" s="19" t="s">
        <v>81</v>
      </c>
      <c r="E125" s="12" t="s">
        <v>15</v>
      </c>
      <c r="F125" s="13">
        <v>1</v>
      </c>
      <c r="G125" s="14">
        <f>+G126+G127</f>
        <v>0</v>
      </c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82</v>
      </c>
      <c r="E126" s="12" t="s">
        <v>48</v>
      </c>
      <c r="F126" s="13">
        <v>1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83</v>
      </c>
      <c r="E127" s="12" t="s">
        <v>15</v>
      </c>
      <c r="F127" s="13">
        <v>1</v>
      </c>
      <c r="G127" s="20"/>
      <c r="H127" s="2"/>
      <c r="I127" s="15">
        <v>118</v>
      </c>
      <c r="J127" s="15">
        <v>4</v>
      </c>
    </row>
    <row r="128" spans="1:10" ht="42" customHeight="1">
      <c r="A128" s="31" t="s">
        <v>84</v>
      </c>
      <c r="B128" s="32"/>
      <c r="C128" s="32"/>
      <c r="D128" s="30"/>
      <c r="E128" s="12" t="s">
        <v>15</v>
      </c>
      <c r="F128" s="13">
        <v>1</v>
      </c>
      <c r="G128" s="20"/>
      <c r="H128" s="2"/>
      <c r="I128" s="15">
        <v>119</v>
      </c>
      <c r="J128" s="15">
        <v>210</v>
      </c>
    </row>
    <row r="129" spans="1:10" ht="42" customHeight="1">
      <c r="A129" s="31" t="s">
        <v>85</v>
      </c>
      <c r="B129" s="32"/>
      <c r="C129" s="32"/>
      <c r="D129" s="30"/>
      <c r="E129" s="12" t="s">
        <v>15</v>
      </c>
      <c r="F129" s="13">
        <v>1</v>
      </c>
      <c r="G129" s="20"/>
      <c r="H129" s="2"/>
      <c r="I129" s="15">
        <v>120</v>
      </c>
      <c r="J129" s="15">
        <v>220</v>
      </c>
    </row>
    <row r="130" spans="1:10" ht="42" customHeight="1">
      <c r="A130" s="26" t="s">
        <v>86</v>
      </c>
      <c r="B130" s="27"/>
      <c r="C130" s="27"/>
      <c r="D130" s="28"/>
      <c r="E130" s="21" t="s">
        <v>15</v>
      </c>
      <c r="F130" s="22">
        <v>1</v>
      </c>
      <c r="G130" s="23">
        <f>+G10+G129</f>
        <v>0</v>
      </c>
      <c r="H130" s="24"/>
      <c r="I130" s="25">
        <v>121</v>
      </c>
      <c r="J130" s="25">
        <v>30</v>
      </c>
    </row>
    <row r="131" spans="1:10" ht="42" customHeight="1">
      <c r="A131" s="33" t="s">
        <v>11</v>
      </c>
      <c r="B131" s="34"/>
      <c r="C131" s="34"/>
      <c r="D131" s="35"/>
      <c r="E131" s="16" t="s">
        <v>12</v>
      </c>
      <c r="F131" s="17" t="s">
        <v>12</v>
      </c>
      <c r="G131" s="18">
        <f>G130</f>
        <v>0</v>
      </c>
      <c r="I131" s="15">
        <v>122</v>
      </c>
      <c r="J131" s="15">
        <v>90</v>
      </c>
    </row>
    <row r="132" ht="42" customHeight="1"/>
    <row r="133" ht="42" customHeight="1"/>
  </sheetData>
  <sheetProtection password="FD80" sheet="1"/>
  <mergeCells count="35">
    <mergeCell ref="A9:D9"/>
    <mergeCell ref="F3:G3"/>
    <mergeCell ref="F4:G4"/>
    <mergeCell ref="F5:G5"/>
    <mergeCell ref="A7:G7"/>
    <mergeCell ref="B8:G8"/>
    <mergeCell ref="A131:D131"/>
    <mergeCell ref="A10:D10"/>
    <mergeCell ref="A11:D11"/>
    <mergeCell ref="A12:D12"/>
    <mergeCell ref="B13:D13"/>
    <mergeCell ref="C14:D14"/>
    <mergeCell ref="B34:D34"/>
    <mergeCell ref="B98:D98"/>
    <mergeCell ref="C35:D35"/>
    <mergeCell ref="C60:D60"/>
    <mergeCell ref="B76:D76"/>
    <mergeCell ref="C77:D77"/>
    <mergeCell ref="A89:D89"/>
    <mergeCell ref="A90:D90"/>
    <mergeCell ref="A91:D91"/>
    <mergeCell ref="A92:D92"/>
    <mergeCell ref="B93:D93"/>
    <mergeCell ref="C94:D94"/>
    <mergeCell ref="A97:D97"/>
    <mergeCell ref="C124:D124"/>
    <mergeCell ref="A128:D128"/>
    <mergeCell ref="A129:D129"/>
    <mergeCell ref="A130:D130"/>
    <mergeCell ref="C99:D99"/>
    <mergeCell ref="A117:D117"/>
    <mergeCell ref="B118:D118"/>
    <mergeCell ref="C119:D119"/>
    <mergeCell ref="A122:D122"/>
    <mergeCell ref="B123:D12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2020-01-07T05:52:34Z</cp:lastPrinted>
  <dcterms:created xsi:type="dcterms:W3CDTF">2020-01-07T05:36:34Z</dcterms:created>
  <dcterms:modified xsi:type="dcterms:W3CDTF">2020-01-07T10:00:17Z</dcterms:modified>
  <cp:category/>
  <cp:version/>
  <cp:contentType/>
  <cp:contentStatus/>
</cp:coreProperties>
</file>